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услуги!$A$1:$AI$56</definedName>
  </definedNames>
  <calcPr calcId="125725"/>
</workbook>
</file>

<file path=xl/calcChain.xml><?xml version="1.0" encoding="utf-8"?>
<calcChain xmlns="http://schemas.openxmlformats.org/spreadsheetml/2006/main">
  <c r="Y44" i="4"/>
  <c r="AH44"/>
  <c r="AF44"/>
  <c r="AH43" l="1"/>
  <c r="AF43"/>
  <c r="Y43"/>
  <c r="AH42"/>
  <c r="AF42"/>
  <c r="Y42"/>
  <c r="AH41"/>
  <c r="AF41"/>
  <c r="Y41"/>
  <c r="AH40"/>
  <c r="AF40"/>
  <c r="Y40"/>
  <c r="AH39"/>
  <c r="AF39"/>
  <c r="Y39"/>
  <c r="AH38"/>
  <c r="AF38"/>
  <c r="Y38"/>
  <c r="AH37"/>
  <c r="AF37"/>
  <c r="Y37"/>
  <c r="AH36"/>
  <c r="AF36"/>
  <c r="Y36"/>
  <c r="AH35"/>
  <c r="AF35"/>
  <c r="Y35"/>
  <c r="AH34"/>
  <c r="AF34"/>
  <c r="Y34"/>
  <c r="AH33"/>
  <c r="AF33"/>
  <c r="Y33"/>
  <c r="AH32"/>
  <c r="AF32"/>
  <c r="Y32"/>
  <c r="AH31"/>
  <c r="AF31"/>
  <c r="Y31"/>
  <c r="AH30"/>
  <c r="AF30"/>
  <c r="Y30"/>
  <c r="AH29"/>
  <c r="AF29"/>
  <c r="Y29"/>
  <c r="AH28"/>
  <c r="AF28"/>
  <c r="Y28"/>
  <c r="AH27"/>
  <c r="AF27"/>
  <c r="Y27"/>
  <c r="AH26"/>
  <c r="AF26"/>
  <c r="Y26"/>
  <c r="AH25"/>
  <c r="AF25"/>
  <c r="Y25"/>
  <c r="AH24"/>
  <c r="AF24"/>
  <c r="Y24"/>
  <c r="AH23"/>
  <c r="AF23"/>
  <c r="Y23"/>
  <c r="AH22"/>
  <c r="AF22"/>
  <c r="Y22"/>
  <c r="AH21"/>
  <c r="AF21"/>
  <c r="Y21"/>
  <c r="AH20"/>
  <c r="AF20"/>
  <c r="Y20"/>
  <c r="AH19"/>
  <c r="AF19"/>
  <c r="Y19"/>
  <c r="AH15"/>
  <c r="AF15"/>
  <c r="Y15"/>
  <c r="AH14"/>
  <c r="AF14"/>
  <c r="Y14"/>
  <c r="AH13"/>
  <c r="AF13"/>
  <c r="Y13"/>
  <c r="AH12"/>
  <c r="AF12"/>
  <c r="Y12"/>
  <c r="AH17"/>
  <c r="AF17"/>
  <c r="AH16"/>
  <c r="AF16"/>
  <c r="Y17"/>
  <c r="Y16"/>
</calcChain>
</file>

<file path=xl/sharedStrings.xml><?xml version="1.0" encoding="utf-8"?>
<sst xmlns="http://schemas.openxmlformats.org/spreadsheetml/2006/main" count="376" uniqueCount="99">
  <si>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</si>
  <si>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</si>
  <si>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</si>
  <si>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</si>
  <si>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</si>
  <si>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</si>
  <si>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</si>
  <si>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</si>
  <si>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</si>
  <si>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</si>
  <si>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</si>
  <si>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</si>
  <si>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</si>
  <si>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</si>
  <si>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</si>
  <si>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</si>
  <si>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</si>
  <si>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</si>
  <si>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</si>
  <si>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</si>
  <si>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</si>
  <si>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</si>
  <si>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</si>
  <si>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</si>
  <si>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</si>
  <si>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</si>
  <si>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</si>
  <si>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</si>
  <si>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</si>
  <si>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</si>
  <si>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Х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</si>
  <si>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</si>
  <si>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</si>
  <si>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</si>
  <si>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</si>
  <si>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</si>
  <si>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</si>
  <si>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</si>
  <si>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Приложение 1.2 Техническая Документация</t>
  </si>
  <si>
    <t>г.о. Самара</t>
  </si>
  <si>
    <t xml:space="preserve"> Количество 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</si>
  <si>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</si>
  <si>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</si>
  <si>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</si>
  <si>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</si>
  <si>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</si>
  <si>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График поставки оказания услуг в 2023  г.</t>
  </si>
  <si>
    <t>СКС-2545</t>
  </si>
  <si>
    <t>1. Услуги технической поддержки:</t>
  </si>
  <si>
    <t>71.12.40</t>
  </si>
  <si>
    <t>71.12</t>
  </si>
  <si>
    <t>Технические консультации вопросам работы расходомеров СУР-97</t>
  </si>
  <si>
    <t>услуга</t>
  </si>
  <si>
    <t>По телефону в рабочие дни с 8-00 до 17-00</t>
  </si>
  <si>
    <t>январь-декабрь 2023г.</t>
  </si>
  <si>
    <t>Выезд на объект Заказчика, снятие архивов показаний счетчика СУР-97.</t>
  </si>
  <si>
    <t>1 раб. день с момента получения заявки Заказчика</t>
  </si>
  <si>
    <t>Выезд на объект Заказчика и диагностика СУР-97, выполнение необходимых операций при калибровке и поверке СУР-97 косвенным способом</t>
  </si>
  <si>
    <t>Выезд на объект Заказчика и проведение обследования и деффектовки расходомеров СУР-97  его составных частей</t>
  </si>
  <si>
    <t>Шеф-монтаж пьезоэлектрических преобразователей на вновь монтируемых измерительных участках и водоводах</t>
  </si>
  <si>
    <t>1 раб. день с момента технической готовности.</t>
  </si>
  <si>
    <t>Техническое сопровождение специалистом Исполнителя работ при проливке расходомеров СУР-97 на поверочной проливной установке</t>
  </si>
  <si>
    <t>Продолжительность определяет Заказчик</t>
  </si>
  <si>
    <t>Предъявление в поверку счетчика СУР-97 на месте установки в Самарской области</t>
  </si>
  <si>
    <t>10 рабочих дней</t>
  </si>
  <si>
    <t>2. Услуги выполнения внеплановых ремонтов:</t>
  </si>
  <si>
    <t>Ремонт измерительного участка одноканального счетчика СУР-97- очистка двух акустических каналов от отложений на пустом трубопроводе при атмосферном давлении</t>
  </si>
  <si>
    <t>Ремонт измерительного участка одноканального счетчика СУР-97 - очистка акустических каналов от отложений под давлением, не выводя водовод из эксплуатации</t>
  </si>
  <si>
    <t>Ремонт электронного преобразователя одноканального счетчика СУР-97 – ремонт платы расход/частота.</t>
  </si>
  <si>
    <t>5 рабочих дней</t>
  </si>
  <si>
    <t>Ремонт измерительного участка – замена измерительного участка Ду25-100.</t>
  </si>
  <si>
    <t>20 рабочих дней</t>
  </si>
  <si>
    <t>Ремонт измерительного участка – замена измерительного участка Ду150.</t>
  </si>
  <si>
    <t>Ремонт измерительного участка – замена измерительного участка Ду200.</t>
  </si>
  <si>
    <t>Ремонт электронного преобразователя – замена предохранителя.</t>
  </si>
  <si>
    <t>1 рабочих дней</t>
  </si>
  <si>
    <t>Ремонт электронного преобразователя – замена корпуса.</t>
  </si>
  <si>
    <t>Ремонт электронного преобразователя – замена элемента питания.</t>
  </si>
  <si>
    <t>Ремонт электронного преобразователя – замена индикатора.</t>
  </si>
  <si>
    <t>Ремонт электронного преобразователя одноканального счетчика СУР-97 – ремонт платы частота/индикация.</t>
  </si>
  <si>
    <t>Ремонт электронного преобразователя одноканального счетчика СУР-97 – замена электронного преобразователя.</t>
  </si>
  <si>
    <t>Ремонт электронного преобразователя двухканального счетчика СУР-97 – замена электронного преобразователя.</t>
  </si>
  <si>
    <t>Модернизация электронного преобразователя 2010-2012 г.в. в части дополнения счетчика СУР-97 цифровым выходом RS-485, архивацией данных</t>
  </si>
  <si>
    <t>Настройка электронного преобразователя.</t>
  </si>
  <si>
    <t>Настройка и прошивка GSM модема.</t>
  </si>
  <si>
    <t>Ремонт/замена модуля бесперебойного питания в составе узла учета СУР-97</t>
  </si>
  <si>
    <t>15 рабочих дней</t>
  </si>
  <si>
    <t>Ремонт/замена источника питания 12В в составе узла учета СУР-97</t>
  </si>
  <si>
    <t>Ремонт счетчика СУР-97 – шефмонтаж замены линии связи. (цена за 1 метр)</t>
  </si>
  <si>
    <t>Ремонт счетчика СУР-97 – замена разъемов линии связи.</t>
  </si>
  <si>
    <t>Ремонт счетчика СУР-97 – ремонт, либо замена (дооснащение) GSM модемом.</t>
  </si>
  <si>
    <t>Ремонт комплекта (2 шт.) пьезоэлектрических преобразователей – замена комплекта пьезоэлектрических преобразователей.</t>
  </si>
  <si>
    <t>Ремонт счетчика СУР-97 – дооснащение линией RS-485 (цена за 1 метр)</t>
  </si>
  <si>
    <t>Ремонт счетчика СУР-97 – дооснащение линией питания (цена за 1 метр)</t>
  </si>
  <si>
    <t>Ремонт счетчика СУР-97 – дооснащение LAN кабелем (цена за 1 метр)</t>
  </si>
  <si>
    <t>Срок выполнения с момента получения заявки от Заказчика</t>
  </si>
  <si>
    <t xml:space="preserve">Срок действия договора </t>
  </si>
  <si>
    <t>Оплата не предусматривается</t>
  </si>
  <si>
    <t>-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</si>
</sst>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</font>
    <font>
      <b/>
      <sz val="12"/>
      <name val="Times New Roman"/>
      <family val="1"/>
      <charset val="204"/>
    </font>
    <font>
      <sz val="11"/>
      <name val="Times New Roman"/>
      <family val="1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10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2" fontId="2" fillId="3" borderId="8" xfId="0" applyNumberFormat="1" applyFont="1" applyFill="1" applyBorder="1" applyAlignment="1" applyProtection="1">
      <alignment horizontal="center" vertical="center" wrapText="1"/>
    </xf>
    <xf numFmtId="4" fontId="17" fillId="2" borderId="2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2" fontId="2" fillId="3" borderId="10" xfId="0" applyNumberFormat="1" applyFont="1" applyFill="1" applyBorder="1" applyAlignment="1" applyProtection="1">
      <alignment horizontal="center" vertical="center" wrapText="1"/>
    </xf>
    <xf numFmtId="4" fontId="18" fillId="2" borderId="2" xfId="0" applyNumberFormat="1" applyFont="1" applyFill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center" vertical="center" wrapText="1"/>
    </xf>
    <xf numFmtId="0" fontId="3" fillId="2" borderId="18" xfId="0" applyNumberFormat="1" applyFont="1" applyFill="1" applyBorder="1" applyAlignment="1" applyProtection="1">
      <alignment horizontal="center" vertical="center" wrapText="1"/>
    </xf>
    <xf numFmtId="164" fontId="8" fillId="2" borderId="18" xfId="0" applyNumberFormat="1" applyFont="1" applyFill="1" applyBorder="1" applyAlignment="1" applyProtection="1">
      <alignment vertical="center"/>
    </xf>
    <xf numFmtId="0" fontId="1" fillId="2" borderId="18" xfId="0" applyNumberFormat="1" applyFont="1" applyFill="1" applyBorder="1" applyAlignment="1" applyProtection="1">
      <alignment horizontal="center"/>
    </xf>
    <xf numFmtId="4" fontId="2" fillId="2" borderId="16" xfId="0" applyNumberFormat="1" applyFont="1" applyFill="1" applyBorder="1" applyAlignment="1" applyProtection="1">
      <alignment horizontal="center" vertical="center" wrapText="1"/>
    </xf>
    <xf numFmtId="4" fontId="15" fillId="2" borderId="19" xfId="0" applyNumberFormat="1" applyFont="1" applyFill="1" applyBorder="1" applyAlignment="1" applyProtection="1">
      <alignment horizontal="center" vertical="center"/>
    </xf>
    <xf numFmtId="0" fontId="3" fillId="2" borderId="20" xfId="0" applyNumberFormat="1" applyFont="1" applyFill="1" applyBorder="1" applyAlignment="1" applyProtection="1">
      <alignment horizontal="center" vertical="center" wrapText="1"/>
    </xf>
    <xf numFmtId="0" fontId="3" fillId="2" borderId="21" xfId="0" applyNumberFormat="1" applyFont="1" applyFill="1" applyBorder="1" applyAlignment="1" applyProtection="1">
      <alignment horizontal="center" vertical="center" wrapText="1"/>
    </xf>
    <xf numFmtId="164" fontId="8" fillId="2" borderId="21" xfId="0" applyNumberFormat="1" applyFont="1" applyFill="1" applyBorder="1" applyAlignment="1" applyProtection="1">
      <alignment vertical="center"/>
    </xf>
    <xf numFmtId="4" fontId="15" fillId="2" borderId="21" xfId="0" applyNumberFormat="1" applyFont="1" applyFill="1" applyBorder="1" applyAlignment="1" applyProtection="1">
      <alignment horizontal="center" vertical="center"/>
    </xf>
    <xf numFmtId="0" fontId="1" fillId="2" borderId="21" xfId="0" applyNumberFormat="1" applyFont="1" applyFill="1" applyBorder="1" applyAlignment="1" applyProtection="1">
      <alignment horizontal="center"/>
    </xf>
    <xf numFmtId="4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0" fontId="2" fillId="2" borderId="24" xfId="0" applyNumberFormat="1" applyFont="1" applyFill="1" applyBorder="1" applyAlignment="1" applyProtection="1">
      <alignment horizontal="center" vertical="center" wrapText="1"/>
    </xf>
    <xf numFmtId="0" fontId="2" fillId="2" borderId="25" xfId="0" applyNumberFormat="1" applyFont="1" applyFill="1" applyBorder="1" applyAlignment="1" applyProtection="1">
      <alignment horizontal="center" vertical="center" wrapText="1"/>
    </xf>
    <xf numFmtId="0" fontId="2" fillId="2" borderId="26" xfId="0" applyNumberFormat="1" applyFont="1" applyFill="1" applyBorder="1" applyAlignment="1" applyProtection="1">
      <alignment horizontal="center" vertical="center" wrapText="1"/>
    </xf>
    <xf numFmtId="2" fontId="2" fillId="2" borderId="26" xfId="0" applyNumberFormat="1" applyFont="1" applyFill="1" applyBorder="1" applyAlignment="1" applyProtection="1">
      <alignment horizontal="center" vertical="center" wrapText="1"/>
    </xf>
    <xf numFmtId="0" fontId="2" fillId="2" borderId="27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/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3" fillId="0" borderId="28" xfId="0" applyNumberFormat="1" applyFont="1" applyFill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23" fillId="0" borderId="1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vertical="center" wrapText="1"/>
    </xf>
    <xf numFmtId="0" fontId="2" fillId="3" borderId="5" xfId="0" applyNumberFormat="1" applyFont="1" applyFill="1" applyBorder="1" applyAlignment="1" applyProtection="1">
      <alignment horizontal="left" vertical="center" wrapText="1"/>
    </xf>
    <xf numFmtId="0" fontId="2" fillId="3" borderId="28" xfId="0" applyNumberFormat="1" applyFont="1" applyFill="1" applyBorder="1" applyAlignment="1" applyProtection="1">
      <alignment horizontal="left" vertical="center" wrapText="1"/>
    </xf>
    <xf numFmtId="0" fontId="24" fillId="0" borderId="2" xfId="0" applyNumberFormat="1" applyFont="1" applyFill="1" applyBorder="1" applyAlignment="1" applyProtection="1">
      <alignment horizontal="left" vertical="center" wrapText="1"/>
    </xf>
    <xf numFmtId="0" fontId="24" fillId="0" borderId="5" xfId="0" applyNumberFormat="1" applyFont="1" applyFill="1" applyBorder="1" applyAlignment="1" applyProtection="1">
      <alignment horizontal="left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30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31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29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1" xfId="0" applyNumberFormat="1" applyFont="1" applyFill="1" applyBorder="1" applyAlignment="1" applyProtection="1">
      <alignment horizontal="center" vertical="top"/>
    </xf>
    <xf numFmtId="0" fontId="7" fillId="2" borderId="12" xfId="0" applyNumberFormat="1" applyFont="1" applyFill="1" applyBorder="1" applyAlignment="1" applyProtection="1">
      <alignment horizontal="center" vertical="top"/>
    </xf>
    <xf numFmtId="0" fontId="7" fillId="2" borderId="13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63"/>
  <sheetViews>
    <sheetView tabSelected="1" view="pageBreakPreview" topLeftCell="A34" zoomScale="86" zoomScaleNormal="86" zoomScaleSheetLayoutView="86" workbookViewId="0">
      <selection activeCell="AA40" sqref="AA40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27.42578125" customWidth="1"/>
    <col min="6" max="6" width="15.42578125" style="2" customWidth="1"/>
    <col min="7" max="7" width="9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8.7109375" style="2" customWidth="1"/>
    <col min="12" max="12" width="17.140625" customWidth="1"/>
    <col min="13" max="13" width="14.42578125" customWidth="1"/>
    <col min="14" max="23" width="5.5703125" hidden="1" customWidth="1"/>
    <col min="24" max="24" width="16" customWidth="1"/>
    <col min="25" max="25" width="15.7109375" customWidth="1"/>
    <col min="26" max="26" width="19.7109375" customWidth="1"/>
    <col min="27" max="27" width="14.5703125" customWidth="1"/>
    <col min="28" max="28" width="15.5703125" customWidth="1"/>
    <col min="29" max="29" width="14" customWidth="1"/>
    <col min="30" max="30" width="16.140625" customWidth="1"/>
    <col min="31" max="31" width="15.5703125" customWidth="1"/>
    <col min="32" max="32" width="17.28515625" customWidth="1"/>
    <col min="33" max="33" width="16" customWidth="1"/>
    <col min="34" max="34" width="17.42578125" customWidth="1"/>
    <col min="35" max="35" width="12.5703125" customWidth="1"/>
  </cols>
  <sheetData>
    <row r="1" spans="1:35" ht="18.75" customHeight="1">
      <c r="AH1" s="26" t="s">
        <v>10</v>
      </c>
    </row>
    <row r="2" spans="1:35" ht="42.75" customHeight="1">
      <c r="A2" s="10" t="s">
        <v>20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I2" s="5"/>
    </row>
    <row r="3" spans="1:35" ht="25.5" customHeight="1">
      <c r="A3" s="6" t="s">
        <v>8</v>
      </c>
      <c r="B3" s="6"/>
      <c r="C3" s="5"/>
      <c r="D3" s="30"/>
      <c r="E3" s="90" t="s">
        <v>47</v>
      </c>
      <c r="F3" s="90"/>
      <c r="G3" s="90"/>
      <c r="H3" s="90"/>
      <c r="I3" s="90"/>
      <c r="J3" s="90"/>
      <c r="K3" s="90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I3" s="5"/>
    </row>
    <row r="4" spans="1:35" ht="30.75" customHeight="1">
      <c r="A4" s="6" t="s">
        <v>7</v>
      </c>
      <c r="B4" s="6"/>
      <c r="C4" s="7"/>
      <c r="D4" s="31"/>
      <c r="E4" s="91"/>
      <c r="F4" s="91"/>
      <c r="G4" s="91"/>
      <c r="H4" s="91"/>
      <c r="I4" s="91"/>
      <c r="J4" s="91"/>
      <c r="K4" s="91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I4" s="8"/>
    </row>
    <row r="5" spans="1:35" ht="30.75" customHeight="1">
      <c r="A5" s="6" t="s">
        <v>15</v>
      </c>
      <c r="B5" s="6"/>
      <c r="C5" s="7"/>
      <c r="D5" s="31"/>
      <c r="E5" s="91"/>
      <c r="F5" s="91"/>
      <c r="G5" s="91"/>
      <c r="H5" s="91"/>
      <c r="I5" s="91"/>
      <c r="J5" s="91"/>
      <c r="K5" s="91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I5" s="8"/>
    </row>
    <row r="6" spans="1:35" ht="23.25" customHeight="1" thickBot="1">
      <c r="A6" s="9" t="s">
        <v>3</v>
      </c>
      <c r="B6" s="9"/>
    </row>
    <row r="7" spans="1:35" ht="51" customHeight="1">
      <c r="L7" s="82" t="s">
        <v>46</v>
      </c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33"/>
      <c r="Y7" s="2"/>
      <c r="Z7" s="96" t="s">
        <v>4</v>
      </c>
      <c r="AA7" s="97"/>
      <c r="AB7" s="97"/>
      <c r="AC7" s="97"/>
      <c r="AD7" s="97"/>
      <c r="AE7" s="97"/>
      <c r="AF7" s="97"/>
      <c r="AG7" s="97"/>
      <c r="AH7" s="97"/>
      <c r="AI7" s="98"/>
    </row>
    <row r="8" spans="1:35" ht="29.25" customHeight="1">
      <c r="A8" s="88" t="s">
        <v>0</v>
      </c>
      <c r="B8" s="88" t="s">
        <v>27</v>
      </c>
      <c r="C8" s="88" t="s">
        <v>22</v>
      </c>
      <c r="D8" s="88" t="s">
        <v>21</v>
      </c>
      <c r="E8" s="82" t="s">
        <v>34</v>
      </c>
      <c r="F8" s="82" t="s">
        <v>33</v>
      </c>
      <c r="G8" s="82" t="s">
        <v>5</v>
      </c>
      <c r="H8" s="82" t="s">
        <v>1</v>
      </c>
      <c r="I8" s="82" t="s">
        <v>6</v>
      </c>
      <c r="J8" s="82" t="s">
        <v>2</v>
      </c>
      <c r="K8" s="82" t="s">
        <v>40</v>
      </c>
      <c r="L8" s="82" t="s">
        <v>95</v>
      </c>
      <c r="M8" s="84" t="s">
        <v>96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82" t="s">
        <v>35</v>
      </c>
      <c r="Y8" s="84" t="s">
        <v>19</v>
      </c>
      <c r="Z8" s="86" t="s">
        <v>31</v>
      </c>
      <c r="AA8" s="78" t="s">
        <v>32</v>
      </c>
      <c r="AB8" s="78" t="s">
        <v>41</v>
      </c>
      <c r="AC8" s="78" t="s">
        <v>42</v>
      </c>
      <c r="AD8" s="78" t="s">
        <v>43</v>
      </c>
      <c r="AE8" s="78" t="s">
        <v>36</v>
      </c>
      <c r="AF8" s="78" t="s">
        <v>25</v>
      </c>
      <c r="AG8" s="78" t="s">
        <v>37</v>
      </c>
      <c r="AH8" s="78" t="s">
        <v>26</v>
      </c>
      <c r="AI8" s="80" t="s">
        <v>9</v>
      </c>
    </row>
    <row r="9" spans="1:35" ht="47.25" customHeight="1" thickBot="1">
      <c r="A9" s="88"/>
      <c r="B9" s="88"/>
      <c r="C9" s="88"/>
      <c r="D9" s="88"/>
      <c r="E9" s="83"/>
      <c r="F9" s="83"/>
      <c r="G9" s="83"/>
      <c r="H9" s="83"/>
      <c r="I9" s="83"/>
      <c r="J9" s="83"/>
      <c r="K9" s="83"/>
      <c r="L9" s="83"/>
      <c r="M9" s="85"/>
      <c r="N9" s="3"/>
      <c r="O9" s="3"/>
      <c r="P9" s="3"/>
      <c r="Q9" s="3"/>
      <c r="R9" s="3"/>
      <c r="S9" s="3"/>
      <c r="T9" s="3"/>
      <c r="U9" s="3"/>
      <c r="V9" s="3"/>
      <c r="W9" s="3"/>
      <c r="X9" s="83"/>
      <c r="Y9" s="85"/>
      <c r="Z9" s="87"/>
      <c r="AA9" s="79"/>
      <c r="AB9" s="79"/>
      <c r="AC9" s="79"/>
      <c r="AD9" s="79"/>
      <c r="AE9" s="79"/>
      <c r="AF9" s="79"/>
      <c r="AG9" s="79"/>
      <c r="AH9" s="79"/>
      <c r="AI9" s="81"/>
    </row>
    <row r="10" spans="1:35" ht="32.25" customHeight="1">
      <c r="A10" s="73" t="s">
        <v>48</v>
      </c>
      <c r="B10" s="74"/>
      <c r="C10" s="74"/>
      <c r="D10" s="74"/>
      <c r="E10" s="74"/>
      <c r="F10" s="74"/>
      <c r="G10" s="74"/>
      <c r="H10" s="74"/>
      <c r="I10" s="74"/>
      <c r="J10" s="74"/>
      <c r="K10" s="75"/>
      <c r="L10" s="64"/>
      <c r="M10" s="6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64"/>
      <c r="Y10" s="65"/>
      <c r="Z10" s="70"/>
      <c r="AA10" s="71"/>
      <c r="AB10" s="71"/>
      <c r="AC10" s="71"/>
      <c r="AD10" s="71"/>
      <c r="AE10" s="71"/>
      <c r="AF10" s="71"/>
      <c r="AG10" s="71"/>
      <c r="AH10" s="71"/>
      <c r="AI10" s="72"/>
    </row>
    <row r="11" spans="1:35" ht="66.75" customHeight="1">
      <c r="A11" s="1">
        <v>1</v>
      </c>
      <c r="B11" s="27">
        <v>1</v>
      </c>
      <c r="C11" s="40" t="s">
        <v>49</v>
      </c>
      <c r="D11" s="40" t="s">
        <v>50</v>
      </c>
      <c r="E11" s="67" t="s">
        <v>51</v>
      </c>
      <c r="F11" s="66" t="s">
        <v>38</v>
      </c>
      <c r="G11" s="1" t="s">
        <v>52</v>
      </c>
      <c r="H11" s="1" t="s">
        <v>23</v>
      </c>
      <c r="I11" s="1" t="s">
        <v>23</v>
      </c>
      <c r="J11" s="1" t="s">
        <v>39</v>
      </c>
      <c r="K11" s="1">
        <v>1</v>
      </c>
      <c r="L11" s="69" t="s">
        <v>53</v>
      </c>
      <c r="M11" s="68" t="s">
        <v>54</v>
      </c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6" t="s">
        <v>97</v>
      </c>
      <c r="Y11" s="41" t="s">
        <v>97</v>
      </c>
      <c r="Z11" s="57"/>
      <c r="AA11" s="55"/>
      <c r="AB11" s="55"/>
      <c r="AC11" s="55"/>
      <c r="AD11" s="55"/>
      <c r="AE11" s="56" t="s">
        <v>98</v>
      </c>
      <c r="AF11" s="56" t="s">
        <v>98</v>
      </c>
      <c r="AG11" s="56" t="s">
        <v>98</v>
      </c>
      <c r="AH11" s="56" t="s">
        <v>98</v>
      </c>
      <c r="AI11" s="56"/>
    </row>
    <row r="12" spans="1:35" ht="63" customHeight="1">
      <c r="A12" s="1">
        <v>2</v>
      </c>
      <c r="B12" s="27">
        <v>1</v>
      </c>
      <c r="C12" s="40" t="s">
        <v>49</v>
      </c>
      <c r="D12" s="40" t="s">
        <v>50</v>
      </c>
      <c r="E12" s="67" t="s">
        <v>55</v>
      </c>
      <c r="F12" s="66" t="s">
        <v>38</v>
      </c>
      <c r="G12" s="1" t="s">
        <v>52</v>
      </c>
      <c r="H12" s="1" t="s">
        <v>23</v>
      </c>
      <c r="I12" s="1" t="s">
        <v>23</v>
      </c>
      <c r="J12" s="1" t="s">
        <v>39</v>
      </c>
      <c r="K12" s="1">
        <v>1</v>
      </c>
      <c r="L12" s="69" t="s">
        <v>56</v>
      </c>
      <c r="M12" s="68" t="s">
        <v>54</v>
      </c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41">
        <v>4055.56</v>
      </c>
      <c r="Y12" s="41">
        <f t="shared" ref="Y12:Y17" si="0">X12*K12</f>
        <v>4055.56</v>
      </c>
      <c r="Z12" s="57"/>
      <c r="AA12" s="55"/>
      <c r="AB12" s="55"/>
      <c r="AC12" s="55"/>
      <c r="AD12" s="55"/>
      <c r="AE12" s="55"/>
      <c r="AF12" s="56">
        <f t="shared" ref="AF11:AF17" si="1">AE12*K12</f>
        <v>0</v>
      </c>
      <c r="AG12" s="56"/>
      <c r="AH12" s="56">
        <f t="shared" ref="AH11:AH17" si="2">AG12*K12</f>
        <v>0</v>
      </c>
      <c r="AI12" s="58"/>
    </row>
    <row r="13" spans="1:35" ht="88.5" customHeight="1">
      <c r="A13" s="1">
        <v>3</v>
      </c>
      <c r="B13" s="27">
        <v>1</v>
      </c>
      <c r="C13" s="40" t="s">
        <v>49</v>
      </c>
      <c r="D13" s="40" t="s">
        <v>50</v>
      </c>
      <c r="E13" s="67" t="s">
        <v>57</v>
      </c>
      <c r="F13" s="66" t="s">
        <v>38</v>
      </c>
      <c r="G13" s="1" t="s">
        <v>52</v>
      </c>
      <c r="H13" s="1" t="s">
        <v>23</v>
      </c>
      <c r="I13" s="1" t="s">
        <v>23</v>
      </c>
      <c r="J13" s="1" t="s">
        <v>39</v>
      </c>
      <c r="K13" s="1">
        <v>1</v>
      </c>
      <c r="L13" s="69" t="s">
        <v>56</v>
      </c>
      <c r="M13" s="68" t="s">
        <v>54</v>
      </c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41">
        <v>6222.7</v>
      </c>
      <c r="Y13" s="41">
        <f t="shared" si="0"/>
        <v>6222.7</v>
      </c>
      <c r="Z13" s="57"/>
      <c r="AA13" s="55"/>
      <c r="AB13" s="55"/>
      <c r="AC13" s="55"/>
      <c r="AD13" s="55"/>
      <c r="AE13" s="55"/>
      <c r="AF13" s="56">
        <f t="shared" si="1"/>
        <v>0</v>
      </c>
      <c r="AG13" s="56"/>
      <c r="AH13" s="56">
        <f t="shared" si="2"/>
        <v>0</v>
      </c>
      <c r="AI13" s="58"/>
    </row>
    <row r="14" spans="1:35" ht="70.5" customHeight="1">
      <c r="A14" s="1">
        <v>4</v>
      </c>
      <c r="B14" s="27">
        <v>1</v>
      </c>
      <c r="C14" s="40" t="s">
        <v>49</v>
      </c>
      <c r="D14" s="40" t="s">
        <v>50</v>
      </c>
      <c r="E14" s="67" t="s">
        <v>58</v>
      </c>
      <c r="F14" s="66" t="s">
        <v>38</v>
      </c>
      <c r="G14" s="1" t="s">
        <v>52</v>
      </c>
      <c r="H14" s="1" t="s">
        <v>23</v>
      </c>
      <c r="I14" s="1" t="s">
        <v>23</v>
      </c>
      <c r="J14" s="1" t="s">
        <v>39</v>
      </c>
      <c r="K14" s="1">
        <v>1</v>
      </c>
      <c r="L14" s="69" t="s">
        <v>56</v>
      </c>
      <c r="M14" s="68" t="s">
        <v>54</v>
      </c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41">
        <v>4055.56</v>
      </c>
      <c r="Y14" s="41">
        <f t="shared" si="0"/>
        <v>4055.56</v>
      </c>
      <c r="Z14" s="57"/>
      <c r="AA14" s="55"/>
      <c r="AB14" s="55"/>
      <c r="AC14" s="55"/>
      <c r="AD14" s="55"/>
      <c r="AE14" s="55"/>
      <c r="AF14" s="56">
        <f t="shared" si="1"/>
        <v>0</v>
      </c>
      <c r="AG14" s="56"/>
      <c r="AH14" s="56">
        <f t="shared" si="2"/>
        <v>0</v>
      </c>
      <c r="AI14" s="58"/>
    </row>
    <row r="15" spans="1:35" ht="77.25" customHeight="1">
      <c r="A15" s="1">
        <v>5</v>
      </c>
      <c r="B15" s="27">
        <v>1</v>
      </c>
      <c r="C15" s="40" t="s">
        <v>49</v>
      </c>
      <c r="D15" s="40" t="s">
        <v>50</v>
      </c>
      <c r="E15" s="67" t="s">
        <v>59</v>
      </c>
      <c r="F15" s="66" t="s">
        <v>38</v>
      </c>
      <c r="G15" s="1" t="s">
        <v>52</v>
      </c>
      <c r="H15" s="1" t="s">
        <v>23</v>
      </c>
      <c r="I15" s="1" t="s">
        <v>23</v>
      </c>
      <c r="J15" s="1" t="s">
        <v>39</v>
      </c>
      <c r="K15" s="1">
        <v>1</v>
      </c>
      <c r="L15" s="69" t="s">
        <v>60</v>
      </c>
      <c r="M15" s="68" t="s">
        <v>54</v>
      </c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41">
        <v>61010.64</v>
      </c>
      <c r="Y15" s="41">
        <f t="shared" si="0"/>
        <v>61010.64</v>
      </c>
      <c r="Z15" s="57"/>
      <c r="AA15" s="55"/>
      <c r="AB15" s="55"/>
      <c r="AC15" s="55"/>
      <c r="AD15" s="55"/>
      <c r="AE15" s="55"/>
      <c r="AF15" s="56">
        <f t="shared" si="1"/>
        <v>0</v>
      </c>
      <c r="AG15" s="56"/>
      <c r="AH15" s="56">
        <f t="shared" si="2"/>
        <v>0</v>
      </c>
      <c r="AI15" s="58"/>
    </row>
    <row r="16" spans="1:35" ht="84.75" customHeight="1">
      <c r="A16" s="1">
        <v>6</v>
      </c>
      <c r="B16" s="27">
        <v>1</v>
      </c>
      <c r="C16" s="40" t="s">
        <v>49</v>
      </c>
      <c r="D16" s="40" t="s">
        <v>50</v>
      </c>
      <c r="E16" s="67" t="s">
        <v>61</v>
      </c>
      <c r="F16" s="66" t="s">
        <v>38</v>
      </c>
      <c r="G16" s="1" t="s">
        <v>52</v>
      </c>
      <c r="H16" s="1" t="s">
        <v>23</v>
      </c>
      <c r="I16" s="1" t="s">
        <v>23</v>
      </c>
      <c r="J16" s="1" t="s">
        <v>39</v>
      </c>
      <c r="K16" s="1">
        <v>1</v>
      </c>
      <c r="L16" s="69" t="s">
        <v>62</v>
      </c>
      <c r="M16" s="68" t="s">
        <v>54</v>
      </c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41">
        <v>26201.119999999999</v>
      </c>
      <c r="Y16" s="41">
        <f t="shared" si="0"/>
        <v>26201.119999999999</v>
      </c>
      <c r="Z16" s="57"/>
      <c r="AA16" s="55"/>
      <c r="AB16" s="55"/>
      <c r="AC16" s="55"/>
      <c r="AD16" s="55"/>
      <c r="AE16" s="55"/>
      <c r="AF16" s="56">
        <f t="shared" si="1"/>
        <v>0</v>
      </c>
      <c r="AG16" s="56"/>
      <c r="AH16" s="56">
        <f t="shared" si="2"/>
        <v>0</v>
      </c>
      <c r="AI16" s="58"/>
    </row>
    <row r="17" spans="1:35" ht="63.75" customHeight="1">
      <c r="A17" s="1">
        <v>7</v>
      </c>
      <c r="B17" s="27">
        <v>1</v>
      </c>
      <c r="C17" s="40" t="s">
        <v>49</v>
      </c>
      <c r="D17" s="40" t="s">
        <v>50</v>
      </c>
      <c r="E17" s="34" t="s">
        <v>63</v>
      </c>
      <c r="F17" s="66" t="s">
        <v>38</v>
      </c>
      <c r="G17" s="1" t="s">
        <v>52</v>
      </c>
      <c r="H17" s="1" t="s">
        <v>23</v>
      </c>
      <c r="I17" s="1" t="s">
        <v>23</v>
      </c>
      <c r="J17" s="1" t="s">
        <v>39</v>
      </c>
      <c r="K17" s="1">
        <v>1</v>
      </c>
      <c r="L17" s="1" t="s">
        <v>64</v>
      </c>
      <c r="M17" s="68" t="s">
        <v>54</v>
      </c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41">
        <v>7604.17</v>
      </c>
      <c r="Y17" s="41">
        <f t="shared" si="0"/>
        <v>7604.17</v>
      </c>
      <c r="Z17" s="57"/>
      <c r="AA17" s="55"/>
      <c r="AB17" s="55"/>
      <c r="AC17" s="55"/>
      <c r="AD17" s="55"/>
      <c r="AE17" s="55"/>
      <c r="AF17" s="56">
        <f t="shared" si="1"/>
        <v>0</v>
      </c>
      <c r="AG17" s="56"/>
      <c r="AH17" s="56">
        <f t="shared" si="2"/>
        <v>0</v>
      </c>
      <c r="AI17" s="58"/>
    </row>
    <row r="18" spans="1:35" ht="38.25" customHeight="1">
      <c r="A18" s="76" t="s">
        <v>65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41"/>
      <c r="Y18" s="41"/>
      <c r="Z18" s="57"/>
      <c r="AA18" s="55"/>
      <c r="AB18" s="55"/>
      <c r="AC18" s="55"/>
      <c r="AD18" s="55"/>
      <c r="AE18" s="55"/>
      <c r="AF18" s="56"/>
      <c r="AG18" s="56"/>
      <c r="AH18" s="56"/>
      <c r="AI18" s="58"/>
    </row>
    <row r="19" spans="1:35" ht="84.75" customHeight="1">
      <c r="A19" s="1">
        <v>1</v>
      </c>
      <c r="B19" s="27">
        <v>1</v>
      </c>
      <c r="C19" s="40" t="s">
        <v>49</v>
      </c>
      <c r="D19" s="40" t="s">
        <v>50</v>
      </c>
      <c r="E19" s="34" t="s">
        <v>66</v>
      </c>
      <c r="F19" s="66" t="s">
        <v>38</v>
      </c>
      <c r="G19" s="1" t="s">
        <v>52</v>
      </c>
      <c r="H19" s="1" t="s">
        <v>23</v>
      </c>
      <c r="I19" s="1" t="s">
        <v>23</v>
      </c>
      <c r="J19" s="1" t="s">
        <v>39</v>
      </c>
      <c r="K19" s="1">
        <v>1</v>
      </c>
      <c r="L19" s="1" t="s">
        <v>60</v>
      </c>
      <c r="M19" s="68" t="s">
        <v>54</v>
      </c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41">
        <v>6083.34</v>
      </c>
      <c r="Y19" s="41">
        <f>X19*K19</f>
        <v>6083.34</v>
      </c>
      <c r="Z19" s="57"/>
      <c r="AA19" s="55"/>
      <c r="AB19" s="55"/>
      <c r="AC19" s="55"/>
      <c r="AD19" s="55"/>
      <c r="AE19" s="55"/>
      <c r="AF19" s="56">
        <f>AE19*K19</f>
        <v>0</v>
      </c>
      <c r="AG19" s="56"/>
      <c r="AH19" s="56">
        <f>AG19*K19</f>
        <v>0</v>
      </c>
      <c r="AI19" s="58"/>
    </row>
    <row r="20" spans="1:35" ht="83.25" customHeight="1">
      <c r="A20" s="1">
        <v>2</v>
      </c>
      <c r="B20" s="27">
        <v>1</v>
      </c>
      <c r="C20" s="40" t="s">
        <v>49</v>
      </c>
      <c r="D20" s="40" t="s">
        <v>50</v>
      </c>
      <c r="E20" s="34" t="s">
        <v>67</v>
      </c>
      <c r="F20" s="66" t="s">
        <v>38</v>
      </c>
      <c r="G20" s="1" t="s">
        <v>52</v>
      </c>
      <c r="H20" s="1" t="s">
        <v>23</v>
      </c>
      <c r="I20" s="1" t="s">
        <v>23</v>
      </c>
      <c r="J20" s="1" t="s">
        <v>39</v>
      </c>
      <c r="K20" s="1">
        <v>1</v>
      </c>
      <c r="L20" s="1" t="s">
        <v>60</v>
      </c>
      <c r="M20" s="68" t="s">
        <v>54</v>
      </c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41">
        <v>15208.34</v>
      </c>
      <c r="Y20" s="41">
        <f t="shared" ref="Y20:Y22" si="3">X20*K20</f>
        <v>15208.34</v>
      </c>
      <c r="Z20" s="57"/>
      <c r="AA20" s="55"/>
      <c r="AB20" s="55"/>
      <c r="AC20" s="55"/>
      <c r="AD20" s="55"/>
      <c r="AE20" s="55"/>
      <c r="AF20" s="56">
        <f t="shared" ref="AF20:AF22" si="4">AE20*K20</f>
        <v>0</v>
      </c>
      <c r="AG20" s="56"/>
      <c r="AH20" s="56">
        <f t="shared" ref="AH20:AH22" si="5">AG20*K20</f>
        <v>0</v>
      </c>
      <c r="AI20" s="58"/>
    </row>
    <row r="21" spans="1:35" ht="72.75" customHeight="1">
      <c r="A21" s="1">
        <v>3</v>
      </c>
      <c r="B21" s="27">
        <v>1</v>
      </c>
      <c r="C21" s="40" t="s">
        <v>49</v>
      </c>
      <c r="D21" s="40" t="s">
        <v>50</v>
      </c>
      <c r="E21" s="34" t="s">
        <v>68</v>
      </c>
      <c r="F21" s="66" t="s">
        <v>38</v>
      </c>
      <c r="G21" s="1" t="s">
        <v>52</v>
      </c>
      <c r="H21" s="1" t="s">
        <v>23</v>
      </c>
      <c r="I21" s="1" t="s">
        <v>23</v>
      </c>
      <c r="J21" s="1" t="s">
        <v>39</v>
      </c>
      <c r="K21" s="1">
        <v>1</v>
      </c>
      <c r="L21" s="1" t="s">
        <v>69</v>
      </c>
      <c r="M21" s="68" t="s">
        <v>54</v>
      </c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41">
        <v>35486.120000000003</v>
      </c>
      <c r="Y21" s="41">
        <f t="shared" si="3"/>
        <v>35486.120000000003</v>
      </c>
      <c r="Z21" s="57"/>
      <c r="AA21" s="55"/>
      <c r="AB21" s="55"/>
      <c r="AC21" s="55"/>
      <c r="AD21" s="55"/>
      <c r="AE21" s="55"/>
      <c r="AF21" s="56">
        <f t="shared" si="4"/>
        <v>0</v>
      </c>
      <c r="AG21" s="56"/>
      <c r="AH21" s="56">
        <f t="shared" si="5"/>
        <v>0</v>
      </c>
      <c r="AI21" s="58"/>
    </row>
    <row r="22" spans="1:35" ht="63.75" customHeight="1">
      <c r="A22" s="1">
        <v>4</v>
      </c>
      <c r="B22" s="27">
        <v>1</v>
      </c>
      <c r="C22" s="40" t="s">
        <v>49</v>
      </c>
      <c r="D22" s="40" t="s">
        <v>50</v>
      </c>
      <c r="E22" s="34" t="s">
        <v>70</v>
      </c>
      <c r="F22" s="66" t="s">
        <v>38</v>
      </c>
      <c r="G22" s="1" t="s">
        <v>52</v>
      </c>
      <c r="H22" s="1" t="s">
        <v>23</v>
      </c>
      <c r="I22" s="1" t="s">
        <v>23</v>
      </c>
      <c r="J22" s="1" t="s">
        <v>39</v>
      </c>
      <c r="K22" s="1">
        <v>1</v>
      </c>
      <c r="L22" s="1" t="s">
        <v>71</v>
      </c>
      <c r="M22" s="68" t="s">
        <v>54</v>
      </c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41">
        <v>30416.670000000002</v>
      </c>
      <c r="Y22" s="41">
        <f t="shared" si="3"/>
        <v>30416.670000000002</v>
      </c>
      <c r="Z22" s="57"/>
      <c r="AA22" s="55"/>
      <c r="AB22" s="55"/>
      <c r="AC22" s="55"/>
      <c r="AD22" s="55"/>
      <c r="AE22" s="55"/>
      <c r="AF22" s="56">
        <f t="shared" si="4"/>
        <v>0</v>
      </c>
      <c r="AG22" s="56"/>
      <c r="AH22" s="56">
        <f t="shared" si="5"/>
        <v>0</v>
      </c>
      <c r="AI22" s="58"/>
    </row>
    <row r="23" spans="1:35" ht="63.75" customHeight="1">
      <c r="A23" s="1">
        <v>5</v>
      </c>
      <c r="B23" s="27">
        <v>1</v>
      </c>
      <c r="C23" s="40" t="s">
        <v>49</v>
      </c>
      <c r="D23" s="40" t="s">
        <v>50</v>
      </c>
      <c r="E23" s="34" t="s">
        <v>72</v>
      </c>
      <c r="F23" s="66" t="s">
        <v>38</v>
      </c>
      <c r="G23" s="1" t="s">
        <v>52</v>
      </c>
      <c r="H23" s="1" t="s">
        <v>23</v>
      </c>
      <c r="I23" s="1" t="s">
        <v>23</v>
      </c>
      <c r="J23" s="1" t="s">
        <v>39</v>
      </c>
      <c r="K23" s="1">
        <v>1</v>
      </c>
      <c r="L23" s="1" t="s">
        <v>71</v>
      </c>
      <c r="M23" s="68" t="s">
        <v>54</v>
      </c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41">
        <v>50694.450000000004</v>
      </c>
      <c r="Y23" s="41">
        <f>X23*K23</f>
        <v>50694.450000000004</v>
      </c>
      <c r="Z23" s="57"/>
      <c r="AA23" s="55"/>
      <c r="AB23" s="55"/>
      <c r="AC23" s="55"/>
      <c r="AD23" s="55"/>
      <c r="AE23" s="55"/>
      <c r="AF23" s="56">
        <f>AE23*K23</f>
        <v>0</v>
      </c>
      <c r="AG23" s="56"/>
      <c r="AH23" s="56">
        <f>AG23*K23</f>
        <v>0</v>
      </c>
      <c r="AI23" s="58"/>
    </row>
    <row r="24" spans="1:35" ht="63.75" customHeight="1">
      <c r="A24" s="1">
        <v>6</v>
      </c>
      <c r="B24" s="27">
        <v>1</v>
      </c>
      <c r="C24" s="40" t="s">
        <v>49</v>
      </c>
      <c r="D24" s="40" t="s">
        <v>50</v>
      </c>
      <c r="E24" s="34" t="s">
        <v>73</v>
      </c>
      <c r="F24" s="66" t="s">
        <v>38</v>
      </c>
      <c r="G24" s="1" t="s">
        <v>52</v>
      </c>
      <c r="H24" s="1" t="s">
        <v>23</v>
      </c>
      <c r="I24" s="1" t="s">
        <v>23</v>
      </c>
      <c r="J24" s="1" t="s">
        <v>39</v>
      </c>
      <c r="K24" s="1">
        <v>1</v>
      </c>
      <c r="L24" s="1" t="s">
        <v>71</v>
      </c>
      <c r="M24" s="68" t="s">
        <v>54</v>
      </c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41">
        <v>70972.23</v>
      </c>
      <c r="Y24" s="41">
        <f>X24*K24</f>
        <v>70972.23</v>
      </c>
      <c r="Z24" s="57"/>
      <c r="AA24" s="55"/>
      <c r="AB24" s="55"/>
      <c r="AC24" s="55"/>
      <c r="AD24" s="55"/>
      <c r="AE24" s="55"/>
      <c r="AF24" s="56">
        <f>AE24*K24</f>
        <v>0</v>
      </c>
      <c r="AG24" s="56"/>
      <c r="AH24" s="56">
        <f>AG24*K24</f>
        <v>0</v>
      </c>
      <c r="AI24" s="58"/>
    </row>
    <row r="25" spans="1:35" ht="63.75" customHeight="1">
      <c r="A25" s="1">
        <v>7</v>
      </c>
      <c r="B25" s="27">
        <v>1</v>
      </c>
      <c r="C25" s="40" t="s">
        <v>49</v>
      </c>
      <c r="D25" s="40" t="s">
        <v>50</v>
      </c>
      <c r="E25" s="34" t="s">
        <v>74</v>
      </c>
      <c r="F25" s="66" t="s">
        <v>38</v>
      </c>
      <c r="G25" s="1" t="s">
        <v>52</v>
      </c>
      <c r="H25" s="1" t="s">
        <v>23</v>
      </c>
      <c r="I25" s="1" t="s">
        <v>23</v>
      </c>
      <c r="J25" s="1" t="s">
        <v>39</v>
      </c>
      <c r="K25" s="1">
        <v>1</v>
      </c>
      <c r="L25" s="1" t="s">
        <v>75</v>
      </c>
      <c r="M25" s="68" t="s">
        <v>54</v>
      </c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41">
        <v>811.12</v>
      </c>
      <c r="Y25" s="41">
        <f>X25*K25</f>
        <v>811.12</v>
      </c>
      <c r="Z25" s="57"/>
      <c r="AA25" s="55"/>
      <c r="AB25" s="55"/>
      <c r="AC25" s="55"/>
      <c r="AD25" s="55"/>
      <c r="AE25" s="55"/>
      <c r="AF25" s="56">
        <f>AE25*K25</f>
        <v>0</v>
      </c>
      <c r="AG25" s="56"/>
      <c r="AH25" s="56">
        <f>AG25*K25</f>
        <v>0</v>
      </c>
      <c r="AI25" s="58"/>
    </row>
    <row r="26" spans="1:35" ht="63.75" customHeight="1">
      <c r="A26" s="1">
        <v>8</v>
      </c>
      <c r="B26" s="27">
        <v>1</v>
      </c>
      <c r="C26" s="40" t="s">
        <v>49</v>
      </c>
      <c r="D26" s="40" t="s">
        <v>50</v>
      </c>
      <c r="E26" s="34" t="s">
        <v>76</v>
      </c>
      <c r="F26" s="66" t="s">
        <v>38</v>
      </c>
      <c r="G26" s="1" t="s">
        <v>52</v>
      </c>
      <c r="H26" s="1" t="s">
        <v>23</v>
      </c>
      <c r="I26" s="1" t="s">
        <v>23</v>
      </c>
      <c r="J26" s="1" t="s">
        <v>39</v>
      </c>
      <c r="K26" s="1">
        <v>1</v>
      </c>
      <c r="L26" s="1" t="s">
        <v>71</v>
      </c>
      <c r="M26" s="68" t="s">
        <v>54</v>
      </c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41">
        <v>2534.73</v>
      </c>
      <c r="Y26" s="41">
        <f t="shared" ref="Y26:Y29" si="6">X26*K26</f>
        <v>2534.73</v>
      </c>
      <c r="Z26" s="57"/>
      <c r="AA26" s="55"/>
      <c r="AB26" s="55"/>
      <c r="AC26" s="55"/>
      <c r="AD26" s="55"/>
      <c r="AE26" s="55"/>
      <c r="AF26" s="56">
        <f t="shared" ref="AF26:AF29" si="7">AE26*K26</f>
        <v>0</v>
      </c>
      <c r="AG26" s="56"/>
      <c r="AH26" s="56">
        <f t="shared" ref="AH26:AH29" si="8">AG26*K26</f>
        <v>0</v>
      </c>
      <c r="AI26" s="58"/>
    </row>
    <row r="27" spans="1:35" ht="63.75" customHeight="1">
      <c r="A27" s="1">
        <v>9</v>
      </c>
      <c r="B27" s="27">
        <v>1</v>
      </c>
      <c r="C27" s="40" t="s">
        <v>49</v>
      </c>
      <c r="D27" s="40" t="s">
        <v>50</v>
      </c>
      <c r="E27" s="34" t="s">
        <v>77</v>
      </c>
      <c r="F27" s="66" t="s">
        <v>38</v>
      </c>
      <c r="G27" s="1" t="s">
        <v>52</v>
      </c>
      <c r="H27" s="1" t="s">
        <v>23</v>
      </c>
      <c r="I27" s="1" t="s">
        <v>23</v>
      </c>
      <c r="J27" s="1" t="s">
        <v>39</v>
      </c>
      <c r="K27" s="1">
        <v>1</v>
      </c>
      <c r="L27" s="1" t="s">
        <v>75</v>
      </c>
      <c r="M27" s="68" t="s">
        <v>54</v>
      </c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41">
        <v>1013.89</v>
      </c>
      <c r="Y27" s="41">
        <f t="shared" si="6"/>
        <v>1013.89</v>
      </c>
      <c r="Z27" s="57"/>
      <c r="AA27" s="55"/>
      <c r="AB27" s="55"/>
      <c r="AC27" s="55"/>
      <c r="AD27" s="55"/>
      <c r="AE27" s="55"/>
      <c r="AF27" s="56">
        <f t="shared" si="7"/>
        <v>0</v>
      </c>
      <c r="AG27" s="56"/>
      <c r="AH27" s="56">
        <f t="shared" si="8"/>
        <v>0</v>
      </c>
      <c r="AI27" s="58"/>
    </row>
    <row r="28" spans="1:35" ht="63.75" customHeight="1">
      <c r="A28" s="1">
        <v>10</v>
      </c>
      <c r="B28" s="27">
        <v>1</v>
      </c>
      <c r="C28" s="40" t="s">
        <v>49</v>
      </c>
      <c r="D28" s="40" t="s">
        <v>50</v>
      </c>
      <c r="E28" s="34" t="s">
        <v>78</v>
      </c>
      <c r="F28" s="66" t="s">
        <v>38</v>
      </c>
      <c r="G28" s="1" t="s">
        <v>52</v>
      </c>
      <c r="H28" s="1" t="s">
        <v>23</v>
      </c>
      <c r="I28" s="1" t="s">
        <v>23</v>
      </c>
      <c r="J28" s="1" t="s">
        <v>39</v>
      </c>
      <c r="K28" s="1">
        <v>1</v>
      </c>
      <c r="L28" s="1" t="s">
        <v>69</v>
      </c>
      <c r="M28" s="68" t="s">
        <v>54</v>
      </c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41">
        <v>2534.73</v>
      </c>
      <c r="Y28" s="41">
        <f t="shared" si="6"/>
        <v>2534.73</v>
      </c>
      <c r="Z28" s="57"/>
      <c r="AA28" s="55"/>
      <c r="AB28" s="55"/>
      <c r="AC28" s="55"/>
      <c r="AD28" s="55"/>
      <c r="AE28" s="55"/>
      <c r="AF28" s="56">
        <f t="shared" si="7"/>
        <v>0</v>
      </c>
      <c r="AG28" s="56"/>
      <c r="AH28" s="56">
        <f t="shared" si="8"/>
        <v>0</v>
      </c>
      <c r="AI28" s="58"/>
    </row>
    <row r="29" spans="1:35" ht="69.75" customHeight="1">
      <c r="A29" s="1">
        <v>11</v>
      </c>
      <c r="B29" s="27">
        <v>1</v>
      </c>
      <c r="C29" s="40" t="s">
        <v>49</v>
      </c>
      <c r="D29" s="40" t="s">
        <v>50</v>
      </c>
      <c r="E29" s="34" t="s">
        <v>79</v>
      </c>
      <c r="F29" s="66" t="s">
        <v>38</v>
      </c>
      <c r="G29" s="1" t="s">
        <v>52</v>
      </c>
      <c r="H29" s="1" t="s">
        <v>23</v>
      </c>
      <c r="I29" s="1" t="s">
        <v>23</v>
      </c>
      <c r="J29" s="1" t="s">
        <v>39</v>
      </c>
      <c r="K29" s="1">
        <v>1</v>
      </c>
      <c r="L29" s="1" t="s">
        <v>69</v>
      </c>
      <c r="M29" s="68" t="s">
        <v>54</v>
      </c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41">
        <v>35486.120000000003</v>
      </c>
      <c r="Y29" s="41">
        <f t="shared" si="6"/>
        <v>35486.120000000003</v>
      </c>
      <c r="Z29" s="57"/>
      <c r="AA29" s="55"/>
      <c r="AB29" s="55"/>
      <c r="AC29" s="55"/>
      <c r="AD29" s="55"/>
      <c r="AE29" s="55"/>
      <c r="AF29" s="56">
        <f t="shared" si="7"/>
        <v>0</v>
      </c>
      <c r="AG29" s="56"/>
      <c r="AH29" s="56">
        <f t="shared" si="8"/>
        <v>0</v>
      </c>
      <c r="AI29" s="58"/>
    </row>
    <row r="30" spans="1:35" ht="69.75" customHeight="1">
      <c r="A30" s="1">
        <v>12</v>
      </c>
      <c r="B30" s="27">
        <v>1</v>
      </c>
      <c r="C30" s="40" t="s">
        <v>49</v>
      </c>
      <c r="D30" s="40" t="s">
        <v>50</v>
      </c>
      <c r="E30" s="34" t="s">
        <v>80</v>
      </c>
      <c r="F30" s="66" t="s">
        <v>38</v>
      </c>
      <c r="G30" s="1" t="s">
        <v>52</v>
      </c>
      <c r="H30" s="1" t="s">
        <v>23</v>
      </c>
      <c r="I30" s="1" t="s">
        <v>23</v>
      </c>
      <c r="J30" s="1" t="s">
        <v>39</v>
      </c>
      <c r="K30" s="1">
        <v>1</v>
      </c>
      <c r="L30" s="1" t="s">
        <v>64</v>
      </c>
      <c r="M30" s="68" t="s">
        <v>54</v>
      </c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41">
        <v>70972.23</v>
      </c>
      <c r="Y30" s="41">
        <f>X30*K30</f>
        <v>70972.23</v>
      </c>
      <c r="Z30" s="57"/>
      <c r="AA30" s="55"/>
      <c r="AB30" s="55"/>
      <c r="AC30" s="55"/>
      <c r="AD30" s="55"/>
      <c r="AE30" s="55"/>
      <c r="AF30" s="56">
        <f>AE30*K30</f>
        <v>0</v>
      </c>
      <c r="AG30" s="56"/>
      <c r="AH30" s="56">
        <f>AG30*K30</f>
        <v>0</v>
      </c>
      <c r="AI30" s="58"/>
    </row>
    <row r="31" spans="1:35" ht="86.25" customHeight="1">
      <c r="A31" s="1">
        <v>13</v>
      </c>
      <c r="B31" s="27">
        <v>1</v>
      </c>
      <c r="C31" s="40" t="s">
        <v>49</v>
      </c>
      <c r="D31" s="40" t="s">
        <v>50</v>
      </c>
      <c r="E31" s="34" t="s">
        <v>81</v>
      </c>
      <c r="F31" s="66" t="s">
        <v>38</v>
      </c>
      <c r="G31" s="1" t="s">
        <v>52</v>
      </c>
      <c r="H31" s="1" t="s">
        <v>23</v>
      </c>
      <c r="I31" s="1" t="s">
        <v>23</v>
      </c>
      <c r="J31" s="1" t="s">
        <v>39</v>
      </c>
      <c r="K31" s="1">
        <v>1</v>
      </c>
      <c r="L31" s="1" t="s">
        <v>64</v>
      </c>
      <c r="M31" s="68" t="s">
        <v>54</v>
      </c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41">
        <v>106458.34</v>
      </c>
      <c r="Y31" s="41">
        <f t="shared" ref="Y31:Y33" si="9">X31*K31</f>
        <v>106458.34</v>
      </c>
      <c r="Z31" s="57"/>
      <c r="AA31" s="55"/>
      <c r="AB31" s="55"/>
      <c r="AC31" s="55"/>
      <c r="AD31" s="55"/>
      <c r="AE31" s="55"/>
      <c r="AF31" s="56">
        <f t="shared" ref="AF31:AF33" si="10">AE31*K31</f>
        <v>0</v>
      </c>
      <c r="AG31" s="56"/>
      <c r="AH31" s="56">
        <f t="shared" ref="AH31:AH33" si="11">AG31*K31</f>
        <v>0</v>
      </c>
      <c r="AI31" s="58"/>
    </row>
    <row r="32" spans="1:35" ht="78" customHeight="1">
      <c r="A32" s="1">
        <v>14</v>
      </c>
      <c r="B32" s="27">
        <v>1</v>
      </c>
      <c r="C32" s="40" t="s">
        <v>49</v>
      </c>
      <c r="D32" s="40" t="s">
        <v>50</v>
      </c>
      <c r="E32" s="34" t="s">
        <v>82</v>
      </c>
      <c r="F32" s="66" t="s">
        <v>38</v>
      </c>
      <c r="G32" s="1" t="s">
        <v>52</v>
      </c>
      <c r="H32" s="1" t="s">
        <v>23</v>
      </c>
      <c r="I32" s="1" t="s">
        <v>23</v>
      </c>
      <c r="J32" s="1" t="s">
        <v>39</v>
      </c>
      <c r="K32" s="1">
        <v>1</v>
      </c>
      <c r="L32" s="1" t="s">
        <v>69</v>
      </c>
      <c r="M32" s="68" t="s">
        <v>54</v>
      </c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41">
        <v>25347.23</v>
      </c>
      <c r="Y32" s="41">
        <f t="shared" si="9"/>
        <v>25347.23</v>
      </c>
      <c r="Z32" s="57"/>
      <c r="AA32" s="55"/>
      <c r="AB32" s="55"/>
      <c r="AC32" s="55"/>
      <c r="AD32" s="55"/>
      <c r="AE32" s="55"/>
      <c r="AF32" s="56">
        <f t="shared" si="10"/>
        <v>0</v>
      </c>
      <c r="AG32" s="56"/>
      <c r="AH32" s="56">
        <f t="shared" si="11"/>
        <v>0</v>
      </c>
      <c r="AI32" s="58"/>
    </row>
    <row r="33" spans="1:35" ht="63.75" customHeight="1">
      <c r="A33" s="1">
        <v>15</v>
      </c>
      <c r="B33" s="27">
        <v>1</v>
      </c>
      <c r="C33" s="40" t="s">
        <v>49</v>
      </c>
      <c r="D33" s="40" t="s">
        <v>50</v>
      </c>
      <c r="E33" s="34" t="s">
        <v>83</v>
      </c>
      <c r="F33" s="66" t="s">
        <v>38</v>
      </c>
      <c r="G33" s="1" t="s">
        <v>52</v>
      </c>
      <c r="H33" s="1" t="s">
        <v>23</v>
      </c>
      <c r="I33" s="1" t="s">
        <v>23</v>
      </c>
      <c r="J33" s="1" t="s">
        <v>39</v>
      </c>
      <c r="K33" s="1">
        <v>1</v>
      </c>
      <c r="L33" s="1" t="s">
        <v>75</v>
      </c>
      <c r="M33" s="68" t="s">
        <v>54</v>
      </c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41">
        <v>1013.89</v>
      </c>
      <c r="Y33" s="41">
        <f t="shared" si="9"/>
        <v>1013.89</v>
      </c>
      <c r="Z33" s="57"/>
      <c r="AA33" s="55"/>
      <c r="AB33" s="55"/>
      <c r="AC33" s="55"/>
      <c r="AD33" s="55"/>
      <c r="AE33" s="55"/>
      <c r="AF33" s="56">
        <f t="shared" si="10"/>
        <v>0</v>
      </c>
      <c r="AG33" s="56"/>
      <c r="AH33" s="56">
        <f t="shared" si="11"/>
        <v>0</v>
      </c>
      <c r="AI33" s="58"/>
    </row>
    <row r="34" spans="1:35" ht="63.75" customHeight="1">
      <c r="A34" s="1">
        <v>16</v>
      </c>
      <c r="B34" s="27">
        <v>1</v>
      </c>
      <c r="C34" s="40" t="s">
        <v>49</v>
      </c>
      <c r="D34" s="40" t="s">
        <v>50</v>
      </c>
      <c r="E34" s="34" t="s">
        <v>84</v>
      </c>
      <c r="F34" s="66" t="s">
        <v>38</v>
      </c>
      <c r="G34" s="1" t="s">
        <v>52</v>
      </c>
      <c r="H34" s="1" t="s">
        <v>23</v>
      </c>
      <c r="I34" s="1" t="s">
        <v>23</v>
      </c>
      <c r="J34" s="1" t="s">
        <v>39</v>
      </c>
      <c r="K34" s="1">
        <v>1</v>
      </c>
      <c r="L34" s="1" t="s">
        <v>69</v>
      </c>
      <c r="M34" s="68" t="s">
        <v>54</v>
      </c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41">
        <v>1013.89</v>
      </c>
      <c r="Y34" s="41">
        <f t="shared" ref="Y34:Y43" si="12">X34*K34</f>
        <v>1013.89</v>
      </c>
      <c r="Z34" s="57"/>
      <c r="AA34" s="55"/>
      <c r="AB34" s="55"/>
      <c r="AC34" s="55"/>
      <c r="AD34" s="55"/>
      <c r="AE34" s="55"/>
      <c r="AF34" s="56">
        <f t="shared" ref="AF34:AF43" si="13">AE34*K34</f>
        <v>0</v>
      </c>
      <c r="AG34" s="56"/>
      <c r="AH34" s="56">
        <f t="shared" ref="AH34:AH43" si="14">AG34*K34</f>
        <v>0</v>
      </c>
      <c r="AI34" s="58"/>
    </row>
    <row r="35" spans="1:35" ht="63.75" customHeight="1">
      <c r="A35" s="1">
        <v>17</v>
      </c>
      <c r="B35" s="27">
        <v>1</v>
      </c>
      <c r="C35" s="40" t="s">
        <v>49</v>
      </c>
      <c r="D35" s="40" t="s">
        <v>50</v>
      </c>
      <c r="E35" s="34" t="s">
        <v>85</v>
      </c>
      <c r="F35" s="66" t="s">
        <v>38</v>
      </c>
      <c r="G35" s="1" t="s">
        <v>52</v>
      </c>
      <c r="H35" s="1" t="s">
        <v>23</v>
      </c>
      <c r="I35" s="1" t="s">
        <v>23</v>
      </c>
      <c r="J35" s="1" t="s">
        <v>39</v>
      </c>
      <c r="K35" s="1">
        <v>1</v>
      </c>
      <c r="L35" s="1" t="s">
        <v>86</v>
      </c>
      <c r="M35" s="68" t="s">
        <v>54</v>
      </c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41">
        <v>5576.39</v>
      </c>
      <c r="Y35" s="41">
        <f t="shared" si="12"/>
        <v>5576.39</v>
      </c>
      <c r="Z35" s="57"/>
      <c r="AA35" s="55"/>
      <c r="AB35" s="55"/>
      <c r="AC35" s="55"/>
      <c r="AD35" s="55"/>
      <c r="AE35" s="55"/>
      <c r="AF35" s="56">
        <f t="shared" si="13"/>
        <v>0</v>
      </c>
      <c r="AG35" s="56"/>
      <c r="AH35" s="56">
        <f t="shared" si="14"/>
        <v>0</v>
      </c>
      <c r="AI35" s="58"/>
    </row>
    <row r="36" spans="1:35" ht="63.75" customHeight="1">
      <c r="A36" s="1">
        <v>18</v>
      </c>
      <c r="B36" s="27">
        <v>1</v>
      </c>
      <c r="C36" s="40" t="s">
        <v>49</v>
      </c>
      <c r="D36" s="40" t="s">
        <v>50</v>
      </c>
      <c r="E36" s="34" t="s">
        <v>87</v>
      </c>
      <c r="F36" s="66" t="s">
        <v>38</v>
      </c>
      <c r="G36" s="1" t="s">
        <v>52</v>
      </c>
      <c r="H36" s="1" t="s">
        <v>23</v>
      </c>
      <c r="I36" s="1" t="s">
        <v>23</v>
      </c>
      <c r="J36" s="1" t="s">
        <v>39</v>
      </c>
      <c r="K36" s="1">
        <v>1</v>
      </c>
      <c r="L36" s="1" t="s">
        <v>86</v>
      </c>
      <c r="M36" s="68" t="s">
        <v>54</v>
      </c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41">
        <v>3548.62</v>
      </c>
      <c r="Y36" s="41">
        <f t="shared" si="12"/>
        <v>3548.62</v>
      </c>
      <c r="Z36" s="57"/>
      <c r="AA36" s="55"/>
      <c r="AB36" s="55"/>
      <c r="AC36" s="55"/>
      <c r="AD36" s="55"/>
      <c r="AE36" s="55"/>
      <c r="AF36" s="56">
        <f t="shared" si="13"/>
        <v>0</v>
      </c>
      <c r="AG36" s="56"/>
      <c r="AH36" s="56">
        <f t="shared" si="14"/>
        <v>0</v>
      </c>
      <c r="AI36" s="58"/>
    </row>
    <row r="37" spans="1:35" ht="63.75" customHeight="1">
      <c r="A37" s="1">
        <v>19</v>
      </c>
      <c r="B37" s="27">
        <v>1</v>
      </c>
      <c r="C37" s="40" t="s">
        <v>49</v>
      </c>
      <c r="D37" s="40" t="s">
        <v>50</v>
      </c>
      <c r="E37" s="34" t="s">
        <v>88</v>
      </c>
      <c r="F37" s="66" t="s">
        <v>38</v>
      </c>
      <c r="G37" s="1" t="s">
        <v>52</v>
      </c>
      <c r="H37" s="1" t="s">
        <v>23</v>
      </c>
      <c r="I37" s="1" t="s">
        <v>23</v>
      </c>
      <c r="J37" s="1" t="s">
        <v>39</v>
      </c>
      <c r="K37" s="1">
        <v>1</v>
      </c>
      <c r="L37" s="1" t="s">
        <v>69</v>
      </c>
      <c r="M37" s="68" t="s">
        <v>54</v>
      </c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41">
        <v>82.5</v>
      </c>
      <c r="Y37" s="41">
        <f t="shared" si="12"/>
        <v>82.5</v>
      </c>
      <c r="Z37" s="57"/>
      <c r="AA37" s="55"/>
      <c r="AB37" s="55"/>
      <c r="AC37" s="55"/>
      <c r="AD37" s="55"/>
      <c r="AE37" s="55"/>
      <c r="AF37" s="56">
        <f t="shared" si="13"/>
        <v>0</v>
      </c>
      <c r="AG37" s="56"/>
      <c r="AH37" s="56">
        <f t="shared" si="14"/>
        <v>0</v>
      </c>
      <c r="AI37" s="58"/>
    </row>
    <row r="38" spans="1:35" ht="63.75" customHeight="1">
      <c r="A38" s="1">
        <v>20</v>
      </c>
      <c r="B38" s="27">
        <v>1</v>
      </c>
      <c r="C38" s="40" t="s">
        <v>49</v>
      </c>
      <c r="D38" s="40" t="s">
        <v>50</v>
      </c>
      <c r="E38" s="34" t="s">
        <v>89</v>
      </c>
      <c r="F38" s="66" t="s">
        <v>38</v>
      </c>
      <c r="G38" s="1" t="s">
        <v>52</v>
      </c>
      <c r="H38" s="1" t="s">
        <v>23</v>
      </c>
      <c r="I38" s="1" t="s">
        <v>23</v>
      </c>
      <c r="J38" s="1" t="s">
        <v>39</v>
      </c>
      <c r="K38" s="1">
        <v>1</v>
      </c>
      <c r="L38" s="1" t="s">
        <v>75</v>
      </c>
      <c r="M38" s="68" t="s">
        <v>54</v>
      </c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41">
        <v>1520.84</v>
      </c>
      <c r="Y38" s="41">
        <f t="shared" si="12"/>
        <v>1520.84</v>
      </c>
      <c r="Z38" s="57"/>
      <c r="AA38" s="55"/>
      <c r="AB38" s="55"/>
      <c r="AC38" s="55"/>
      <c r="AD38" s="55"/>
      <c r="AE38" s="55"/>
      <c r="AF38" s="56">
        <f t="shared" si="13"/>
        <v>0</v>
      </c>
      <c r="AG38" s="56"/>
      <c r="AH38" s="56">
        <f t="shared" si="14"/>
        <v>0</v>
      </c>
      <c r="AI38" s="58"/>
    </row>
    <row r="39" spans="1:35" ht="63.75" customHeight="1">
      <c r="A39" s="1">
        <v>21</v>
      </c>
      <c r="B39" s="27">
        <v>1</v>
      </c>
      <c r="C39" s="40" t="s">
        <v>49</v>
      </c>
      <c r="D39" s="40" t="s">
        <v>50</v>
      </c>
      <c r="E39" s="34" t="s">
        <v>90</v>
      </c>
      <c r="F39" s="66" t="s">
        <v>38</v>
      </c>
      <c r="G39" s="1" t="s">
        <v>52</v>
      </c>
      <c r="H39" s="1" t="s">
        <v>23</v>
      </c>
      <c r="I39" s="1" t="s">
        <v>23</v>
      </c>
      <c r="J39" s="1" t="s">
        <v>39</v>
      </c>
      <c r="K39" s="1">
        <v>1</v>
      </c>
      <c r="L39" s="1" t="s">
        <v>69</v>
      </c>
      <c r="M39" s="68" t="s">
        <v>54</v>
      </c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41">
        <v>10138.89</v>
      </c>
      <c r="Y39" s="41">
        <f t="shared" si="12"/>
        <v>10138.89</v>
      </c>
      <c r="Z39" s="57"/>
      <c r="AA39" s="55"/>
      <c r="AB39" s="55"/>
      <c r="AC39" s="55"/>
      <c r="AD39" s="55"/>
      <c r="AE39" s="55"/>
      <c r="AF39" s="56">
        <f t="shared" si="13"/>
        <v>0</v>
      </c>
      <c r="AG39" s="56"/>
      <c r="AH39" s="56">
        <f t="shared" si="14"/>
        <v>0</v>
      </c>
      <c r="AI39" s="58"/>
    </row>
    <row r="40" spans="1:35" ht="79.5" customHeight="1">
      <c r="A40" s="1">
        <v>22</v>
      </c>
      <c r="B40" s="27">
        <v>1</v>
      </c>
      <c r="C40" s="40" t="s">
        <v>49</v>
      </c>
      <c r="D40" s="40" t="s">
        <v>50</v>
      </c>
      <c r="E40" s="34" t="s">
        <v>91</v>
      </c>
      <c r="F40" s="66" t="s">
        <v>38</v>
      </c>
      <c r="G40" s="1" t="s">
        <v>52</v>
      </c>
      <c r="H40" s="1" t="s">
        <v>23</v>
      </c>
      <c r="I40" s="1" t="s">
        <v>23</v>
      </c>
      <c r="J40" s="1" t="s">
        <v>39</v>
      </c>
      <c r="K40" s="1">
        <v>1</v>
      </c>
      <c r="L40" s="1" t="s">
        <v>69</v>
      </c>
      <c r="M40" s="68" t="s">
        <v>54</v>
      </c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41">
        <v>15208.34</v>
      </c>
      <c r="Y40" s="41">
        <f t="shared" si="12"/>
        <v>15208.34</v>
      </c>
      <c r="Z40" s="57"/>
      <c r="AA40" s="55"/>
      <c r="AB40" s="55"/>
      <c r="AC40" s="55"/>
      <c r="AD40" s="55"/>
      <c r="AE40" s="55"/>
      <c r="AF40" s="56">
        <f t="shared" si="13"/>
        <v>0</v>
      </c>
      <c r="AG40" s="56"/>
      <c r="AH40" s="56">
        <f t="shared" si="14"/>
        <v>0</v>
      </c>
      <c r="AI40" s="58"/>
    </row>
    <row r="41" spans="1:35" ht="63.75" customHeight="1">
      <c r="A41" s="1">
        <v>23</v>
      </c>
      <c r="B41" s="27">
        <v>1</v>
      </c>
      <c r="C41" s="40" t="s">
        <v>49</v>
      </c>
      <c r="D41" s="40" t="s">
        <v>50</v>
      </c>
      <c r="E41" s="34" t="s">
        <v>92</v>
      </c>
      <c r="F41" s="66" t="s">
        <v>38</v>
      </c>
      <c r="G41" s="1" t="s">
        <v>52</v>
      </c>
      <c r="H41" s="1" t="s">
        <v>23</v>
      </c>
      <c r="I41" s="1" t="s">
        <v>23</v>
      </c>
      <c r="J41" s="1" t="s">
        <v>39</v>
      </c>
      <c r="K41" s="1">
        <v>1</v>
      </c>
      <c r="L41" s="1" t="s">
        <v>69</v>
      </c>
      <c r="M41" s="68" t="s">
        <v>54</v>
      </c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41">
        <v>19.45</v>
      </c>
      <c r="Y41" s="41">
        <f t="shared" si="12"/>
        <v>19.45</v>
      </c>
      <c r="Z41" s="57"/>
      <c r="AA41" s="55"/>
      <c r="AB41" s="55"/>
      <c r="AC41" s="55"/>
      <c r="AD41" s="55"/>
      <c r="AE41" s="55"/>
      <c r="AF41" s="56">
        <f t="shared" si="13"/>
        <v>0</v>
      </c>
      <c r="AG41" s="56"/>
      <c r="AH41" s="56">
        <f t="shared" si="14"/>
        <v>0</v>
      </c>
      <c r="AI41" s="58"/>
    </row>
    <row r="42" spans="1:35" ht="63.75" customHeight="1">
      <c r="A42" s="1">
        <v>24</v>
      </c>
      <c r="B42" s="27">
        <v>1</v>
      </c>
      <c r="C42" s="40" t="s">
        <v>49</v>
      </c>
      <c r="D42" s="40" t="s">
        <v>50</v>
      </c>
      <c r="E42" s="34" t="s">
        <v>93</v>
      </c>
      <c r="F42" s="66" t="s">
        <v>38</v>
      </c>
      <c r="G42" s="1" t="s">
        <v>52</v>
      </c>
      <c r="H42" s="1" t="s">
        <v>23</v>
      </c>
      <c r="I42" s="1" t="s">
        <v>23</v>
      </c>
      <c r="J42" s="1" t="s">
        <v>39</v>
      </c>
      <c r="K42" s="1">
        <v>1</v>
      </c>
      <c r="L42" s="1" t="s">
        <v>69</v>
      </c>
      <c r="M42" s="68" t="s">
        <v>54</v>
      </c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41">
        <v>77.78</v>
      </c>
      <c r="Y42" s="41">
        <f t="shared" si="12"/>
        <v>77.78</v>
      </c>
      <c r="Z42" s="57"/>
      <c r="AA42" s="55"/>
      <c r="AB42" s="55"/>
      <c r="AC42" s="55"/>
      <c r="AD42" s="55"/>
      <c r="AE42" s="55"/>
      <c r="AF42" s="56">
        <f t="shared" si="13"/>
        <v>0</v>
      </c>
      <c r="AG42" s="56"/>
      <c r="AH42" s="56">
        <f t="shared" si="14"/>
        <v>0</v>
      </c>
      <c r="AI42" s="58"/>
    </row>
    <row r="43" spans="1:35" ht="63.75" customHeight="1" thickBot="1">
      <c r="A43" s="1">
        <v>25</v>
      </c>
      <c r="B43" s="27">
        <v>1</v>
      </c>
      <c r="C43" s="40" t="s">
        <v>49</v>
      </c>
      <c r="D43" s="40" t="s">
        <v>50</v>
      </c>
      <c r="E43" s="34" t="s">
        <v>94</v>
      </c>
      <c r="F43" s="66" t="s">
        <v>38</v>
      </c>
      <c r="G43" s="1" t="s">
        <v>52</v>
      </c>
      <c r="H43" s="1" t="s">
        <v>23</v>
      </c>
      <c r="I43" s="1" t="s">
        <v>23</v>
      </c>
      <c r="J43" s="1" t="s">
        <v>39</v>
      </c>
      <c r="K43" s="1">
        <v>1</v>
      </c>
      <c r="L43" s="1" t="s">
        <v>69</v>
      </c>
      <c r="M43" s="68" t="s">
        <v>54</v>
      </c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41">
        <v>55.56</v>
      </c>
      <c r="Y43" s="41">
        <f t="shared" si="12"/>
        <v>55.56</v>
      </c>
      <c r="Z43" s="59"/>
      <c r="AA43" s="60"/>
      <c r="AB43" s="60"/>
      <c r="AC43" s="60"/>
      <c r="AD43" s="60"/>
      <c r="AE43" s="60"/>
      <c r="AF43" s="61">
        <f t="shared" si="13"/>
        <v>0</v>
      </c>
      <c r="AG43" s="61"/>
      <c r="AH43" s="61">
        <f t="shared" si="14"/>
        <v>0</v>
      </c>
      <c r="AI43" s="62"/>
    </row>
    <row r="44" spans="1:35" ht="20.25" customHeight="1" thickBot="1">
      <c r="A44" s="94" t="s">
        <v>28</v>
      </c>
      <c r="B44" s="94"/>
      <c r="C44" s="94"/>
      <c r="D44" s="94"/>
      <c r="E44" s="94"/>
      <c r="F44" s="94"/>
      <c r="G44" s="94"/>
      <c r="H44" s="94"/>
      <c r="I44" s="94"/>
      <c r="J44" s="94"/>
      <c r="K44" s="38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5"/>
      <c r="X44" s="37"/>
      <c r="Y44" s="42">
        <f>SUM(Y12:Y43)</f>
        <v>601425.43999999994</v>
      </c>
      <c r="Z44" s="49"/>
      <c r="AA44" s="50"/>
      <c r="AB44" s="50"/>
      <c r="AC44" s="50"/>
      <c r="AD44" s="50"/>
      <c r="AE44" s="51"/>
      <c r="AF44" s="52">
        <f>SUM(AF12:AF43)</f>
        <v>0</v>
      </c>
      <c r="AG44" s="53"/>
      <c r="AH44" s="52">
        <f>SUM(AH12:AH43)</f>
        <v>0</v>
      </c>
      <c r="AI44" s="54"/>
    </row>
    <row r="45" spans="1:35" ht="26.25" customHeight="1" thickBot="1">
      <c r="A45" s="99" t="s">
        <v>29</v>
      </c>
      <c r="B45" s="99"/>
      <c r="C45" s="99"/>
      <c r="D45" s="99"/>
      <c r="E45" s="99"/>
      <c r="F45" s="99"/>
      <c r="G45" s="99"/>
      <c r="H45" s="99"/>
      <c r="I45" s="99"/>
      <c r="J45" s="99"/>
      <c r="K45" s="39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28"/>
      <c r="X45" s="29"/>
      <c r="Y45" s="42">
        <v>723840</v>
      </c>
      <c r="Z45" s="43"/>
      <c r="AA45" s="44"/>
      <c r="AB45" s="44"/>
      <c r="AC45" s="44"/>
      <c r="AD45" s="44"/>
      <c r="AE45" s="45"/>
      <c r="AF45" s="48" t="s">
        <v>30</v>
      </c>
      <c r="AG45" s="46"/>
      <c r="AH45" s="48" t="s">
        <v>30</v>
      </c>
      <c r="AI45" s="47"/>
    </row>
    <row r="46" spans="1:35" ht="35.25" customHeight="1"/>
    <row r="47" spans="1:35" ht="45" customHeight="1">
      <c r="A47" s="92" t="s">
        <v>16</v>
      </c>
      <c r="B47" s="92"/>
      <c r="C47" s="92"/>
      <c r="D47" s="92"/>
      <c r="E47" s="95" t="s">
        <v>17</v>
      </c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22"/>
    </row>
    <row r="48" spans="1:35" ht="156" customHeight="1">
      <c r="A48" s="92" t="s">
        <v>18</v>
      </c>
      <c r="B48" s="92"/>
      <c r="C48" s="92"/>
      <c r="D48" s="92"/>
      <c r="E48" s="93" t="s">
        <v>24</v>
      </c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23"/>
    </row>
    <row r="49" spans="1:11" ht="15.75">
      <c r="A49" s="63" t="s">
        <v>44</v>
      </c>
      <c r="C49" s="63" t="s">
        <v>45</v>
      </c>
      <c r="K49"/>
    </row>
    <row r="50" spans="1:11" ht="15">
      <c r="C50" s="11"/>
      <c r="D50" s="13"/>
      <c r="E50" s="14"/>
      <c r="F50" s="15"/>
      <c r="G50" s="15"/>
      <c r="H50" s="15"/>
      <c r="I50"/>
      <c r="J50"/>
      <c r="K50"/>
    </row>
    <row r="51" spans="1:11" ht="15">
      <c r="C51" s="11"/>
      <c r="D51" s="89"/>
      <c r="E51" s="89"/>
      <c r="F51" s="16" t="s">
        <v>11</v>
      </c>
      <c r="G51" s="17"/>
      <c r="H51" s="12"/>
      <c r="I51"/>
      <c r="J51"/>
      <c r="K51"/>
    </row>
    <row r="52" spans="1:11" ht="15">
      <c r="C52" s="11"/>
      <c r="D52" s="18"/>
      <c r="E52" s="11"/>
      <c r="F52" s="12"/>
      <c r="G52" s="16"/>
      <c r="H52" s="19"/>
      <c r="I52"/>
      <c r="J52"/>
      <c r="K52"/>
    </row>
    <row r="53" spans="1:11" ht="15">
      <c r="C53" s="11"/>
      <c r="D53" s="89"/>
      <c r="E53" s="89"/>
      <c r="F53" s="16" t="s">
        <v>12</v>
      </c>
      <c r="G53" s="16"/>
      <c r="H53" s="19"/>
      <c r="I53"/>
      <c r="J53"/>
      <c r="K53"/>
    </row>
    <row r="54" spans="1:11" ht="15">
      <c r="C54" s="11"/>
      <c r="D54" s="13"/>
      <c r="E54" s="11"/>
      <c r="F54" s="15"/>
      <c r="G54" s="15"/>
      <c r="H54" s="15"/>
      <c r="I54"/>
      <c r="J54"/>
      <c r="K54"/>
    </row>
    <row r="55" spans="1:11" ht="15">
      <c r="C55" s="11"/>
      <c r="D55" s="89"/>
      <c r="E55" s="89"/>
      <c r="F55" s="20" t="s">
        <v>13</v>
      </c>
      <c r="G55" s="15"/>
      <c r="H55" s="15"/>
      <c r="I55"/>
      <c r="J55"/>
      <c r="K55"/>
    </row>
    <row r="56" spans="1:11" ht="15">
      <c r="C56" s="11" t="s">
        <v>14</v>
      </c>
      <c r="D56" s="13"/>
      <c r="E56" s="21"/>
      <c r="F56" s="15"/>
      <c r="G56" s="15"/>
      <c r="H56" s="15"/>
      <c r="I56"/>
      <c r="J56"/>
      <c r="K56"/>
    </row>
    <row r="57" spans="1:11" ht="15">
      <c r="C57" s="11"/>
      <c r="D57" s="11"/>
      <c r="E57" s="11"/>
      <c r="F57" s="12"/>
      <c r="G57" s="12"/>
      <c r="H57" s="12"/>
    </row>
    <row r="58" spans="1:11" ht="15">
      <c r="C58" s="11"/>
      <c r="D58" s="11"/>
      <c r="E58" s="11"/>
      <c r="F58" s="12"/>
      <c r="G58" s="12"/>
      <c r="H58" s="12"/>
    </row>
    <row r="59" spans="1:11" ht="15">
      <c r="C59" s="11"/>
      <c r="D59" s="11"/>
      <c r="E59" s="11"/>
      <c r="F59" s="12"/>
      <c r="G59" s="12"/>
      <c r="H59" s="12"/>
    </row>
    <row r="60" spans="1:11" ht="15">
      <c r="C60" s="11"/>
      <c r="D60" s="11"/>
      <c r="E60" s="11"/>
      <c r="F60" s="12"/>
      <c r="G60" s="12"/>
      <c r="H60" s="12"/>
    </row>
    <row r="61" spans="1:11" ht="15">
      <c r="C61" s="11"/>
      <c r="D61" s="11"/>
      <c r="E61" s="11"/>
      <c r="F61" s="12"/>
      <c r="G61" s="12"/>
      <c r="H61" s="12"/>
    </row>
    <row r="62" spans="1:11" ht="15">
      <c r="C62" s="11"/>
      <c r="D62" s="11"/>
      <c r="E62" s="11"/>
      <c r="F62" s="12"/>
      <c r="G62" s="12"/>
      <c r="H62" s="12"/>
    </row>
    <row r="63" spans="1:11" ht="15">
      <c r="C63" s="11"/>
      <c r="D63" s="11"/>
      <c r="E63" s="11"/>
      <c r="F63" s="12"/>
      <c r="G63" s="12"/>
      <c r="H63" s="12"/>
    </row>
  </sheetData>
  <mergeCells count="41">
    <mergeCell ref="D51:E51"/>
    <mergeCell ref="D53:E53"/>
    <mergeCell ref="D55:E55"/>
    <mergeCell ref="E3:K3"/>
    <mergeCell ref="E4:K4"/>
    <mergeCell ref="E5:K5"/>
    <mergeCell ref="A48:D48"/>
    <mergeCell ref="E48:AH48"/>
    <mergeCell ref="L7:W7"/>
    <mergeCell ref="A44:J44"/>
    <mergeCell ref="A47:D47"/>
    <mergeCell ref="E47:AH47"/>
    <mergeCell ref="Z7:AI7"/>
    <mergeCell ref="A45:J45"/>
    <mergeCell ref="A8:A9"/>
    <mergeCell ref="B8:B9"/>
    <mergeCell ref="X8:X9"/>
    <mergeCell ref="Y8:Y9"/>
    <mergeCell ref="Z8:Z9"/>
    <mergeCell ref="K8:K9"/>
    <mergeCell ref="C8:C9"/>
    <mergeCell ref="D8:D9"/>
    <mergeCell ref="F8:F9"/>
    <mergeCell ref="E8:E9"/>
    <mergeCell ref="G8:G9"/>
    <mergeCell ref="A10:K10"/>
    <mergeCell ref="A18:M18"/>
    <mergeCell ref="AH8:AH9"/>
    <mergeCell ref="AI8:AI9"/>
    <mergeCell ref="AA8:AA9"/>
    <mergeCell ref="AB8:AB9"/>
    <mergeCell ref="AC8:AC9"/>
    <mergeCell ref="AD8:AD9"/>
    <mergeCell ref="AE8:AE9"/>
    <mergeCell ref="AG8:AG9"/>
    <mergeCell ref="H8:H9"/>
    <mergeCell ref="I8:I9"/>
    <mergeCell ref="J8:J9"/>
    <mergeCell ref="L8:L9"/>
    <mergeCell ref="AF8:AF9"/>
    <mergeCell ref="M8:M9"/>
  </mergeCells>
  <pageMargins left="0.39370078740157483" right="0.19685039370078741" top="0.74803149606299213" bottom="0.74803149606299213" header="0.31496062992125984" footer="0.31496062992125984"/>
  <pageSetup paperSize="8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2022-09-30T09:56:27Z</dcterms:modified>
</cp:coreProperties>
</file>